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15480" windowHeight="10620"/>
  </bookViews>
  <sheets>
    <sheet name="ТРАФАРЕТ" sheetId="1" r:id="rId1"/>
  </sheets>
  <calcPr calcId="145621"/>
</workbook>
</file>

<file path=xl/calcChain.xml><?xml version="1.0" encoding="utf-8"?>
<calcChain xmlns="http://schemas.openxmlformats.org/spreadsheetml/2006/main">
  <c r="M35" i="1" l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M25" i="1" s="1"/>
  <c r="L26" i="1"/>
  <c r="F25" i="1"/>
  <c r="G25" i="1"/>
  <c r="H25" i="1"/>
  <c r="I25" i="1"/>
  <c r="J25" i="1"/>
  <c r="K25" i="1"/>
  <c r="K47" i="1" s="1"/>
  <c r="F37" i="1"/>
  <c r="G37" i="1"/>
  <c r="H37" i="1"/>
  <c r="I37" i="1"/>
  <c r="J37" i="1"/>
  <c r="K37" i="1"/>
  <c r="L38" i="1"/>
  <c r="L37" i="1" s="1"/>
  <c r="M38" i="1"/>
  <c r="M37" i="1" s="1"/>
  <c r="F43" i="1"/>
  <c r="F47" i="1" s="1"/>
  <c r="G43" i="1"/>
  <c r="H43" i="1"/>
  <c r="I43" i="1"/>
  <c r="J43" i="1"/>
  <c r="J47" i="1" s="1"/>
  <c r="K43" i="1"/>
  <c r="L44" i="1"/>
  <c r="M44" i="1"/>
  <c r="M43" i="1" s="1"/>
  <c r="L45" i="1"/>
  <c r="M45" i="1"/>
  <c r="L46" i="1"/>
  <c r="M46" i="1"/>
  <c r="L43" i="1" l="1"/>
  <c r="I47" i="1"/>
  <c r="L25" i="1"/>
  <c r="L47" i="1" s="1"/>
  <c r="H47" i="1"/>
  <c r="G47" i="1"/>
  <c r="M47" i="1"/>
</calcChain>
</file>

<file path=xl/sharedStrings.xml><?xml version="1.0" encoding="utf-8"?>
<sst xmlns="http://schemas.openxmlformats.org/spreadsheetml/2006/main" count="110" uniqueCount="95">
  <si>
    <t xml:space="preserve"> ОТЧЕТ</t>
  </si>
  <si>
    <t>КОДЫ</t>
  </si>
  <si>
    <t>0503738</t>
  </si>
  <si>
    <t>Учреждение</t>
  </si>
  <si>
    <t>по ОКПО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</si>
  <si>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</si>
  <si>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</si>
  <si>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</si>
  <si>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</si>
  <si>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Глава по БК</t>
  </si>
  <si>
    <t xml:space="preserve">Вид финансового обеспечения </t>
  </si>
  <si>
    <t>(деятельности) учреждения</t>
  </si>
  <si>
    <t xml:space="preserve">Единица измерения:  руб </t>
  </si>
  <si>
    <t>Код
 вида расходов (выбытий)</t>
  </si>
  <si>
    <t>Утверждено плановых назначений на</t>
  </si>
  <si>
    <t>Исполнено денежных обязательств</t>
  </si>
  <si>
    <t>Не исполнено</t>
  </si>
  <si>
    <t>Наименование показателя</t>
  </si>
  <si>
    <t>всего</t>
  </si>
  <si>
    <t>2</t>
  </si>
  <si>
    <t>200</t>
  </si>
  <si>
    <t>х</t>
  </si>
  <si>
    <t>Итого</t>
  </si>
  <si>
    <t>Централизованная бухгалтерия</t>
  </si>
  <si>
    <t xml:space="preserve"> (наименование, ОГРН, ИНН,КПП, местонахождение )</t>
  </si>
  <si>
    <t xml:space="preserve"> Руководитель </t>
  </si>
  <si>
    <t>(подпись)</t>
  </si>
  <si>
    <t>(расшифровка подписи)</t>
  </si>
  <si>
    <t>Главный бухгалтер</t>
  </si>
  <si>
    <t>Руководитель финансово-</t>
  </si>
  <si>
    <t>экономической службы</t>
  </si>
  <si>
    <t xml:space="preserve">Руководитель    </t>
  </si>
  <si>
    <t>(уполномоченное лицо)</t>
  </si>
  <si>
    <t>(должность)</t>
  </si>
  <si>
    <t xml:space="preserve">Исполнитель  </t>
  </si>
  <si>
    <t>(расшифровка подписи) (телефон, e-mail)</t>
  </si>
  <si>
    <t xml:space="preserve">   "________"    _______________________  20 ___  г.</t>
  </si>
  <si>
    <t>по ОКТМО</t>
  </si>
  <si>
    <t>Форма по ОКУД</t>
  </si>
  <si>
    <t>Дата</t>
  </si>
  <si>
    <t xml:space="preserve">    об обязательствах учреждения</t>
  </si>
  <si>
    <t>Периодичность:  квартальная, годовая</t>
  </si>
  <si>
    <t>Обязательства</t>
  </si>
  <si>
    <t>принятые</t>
  </si>
  <si>
    <t>из них с применением конкурентных способов</t>
  </si>
  <si>
    <t>принимаемые обязательства</t>
  </si>
  <si>
    <t>денежные обязательства</t>
  </si>
  <si>
    <t>принятых обязательств</t>
  </si>
  <si>
    <t>принятых денежных обязательств</t>
  </si>
  <si>
    <t>999</t>
  </si>
  <si>
    <t>1.Обязательства текущего (отчетного) финансового года по расходам, всего, в т.ч.:</t>
  </si>
  <si>
    <t>Код строки</t>
  </si>
  <si>
    <t>510</t>
  </si>
  <si>
    <t>2. Обязательства текущего (отчетного) финансового года по выплатам источников финансирования дефицита учреждения, всего, в т.ч.:</t>
  </si>
  <si>
    <t>900</t>
  </si>
  <si>
    <t>910</t>
  </si>
  <si>
    <t>920</t>
  </si>
  <si>
    <t>3. Обязательства финансовых годов, следующих за текущим (отчетным) финансовым годом, всего, в т.ч.:</t>
  </si>
  <si>
    <t>по выплатам источников финансирования дефицита учреждения</t>
  </si>
  <si>
    <t>Форма 0503738 с.2</t>
  </si>
  <si>
    <t>911</t>
  </si>
  <si>
    <t>по расходам, из них:</t>
  </si>
  <si>
    <t>по отложенным обязательствам</t>
  </si>
  <si>
    <t>Код ГРБС, код раздела, код подраздела, код целевой статьи</t>
  </si>
  <si>
    <t>Код вида расходов</t>
  </si>
  <si>
    <t>Юсупова Н. Г.</t>
  </si>
  <si>
    <t>Гордеева Г.Е.</t>
  </si>
  <si>
    <t>ГОУ ВО МО "Государственный гуманитарно-технологический университет"</t>
  </si>
  <si>
    <t>2016 год</t>
  </si>
  <si>
    <t>на 1 января 2017 года</t>
  </si>
  <si>
    <t>Министерство образования Московской области</t>
  </si>
  <si>
    <t>02110655</t>
  </si>
  <si>
    <t>46757000001</t>
  </si>
  <si>
    <t>014</t>
  </si>
  <si>
    <t>02087904</t>
  </si>
  <si>
    <t>Фонд оплаты труда казенных учреждений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</si>
  <si>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</si>
  <si>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</si>
  <si>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</si>
  <si>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</si>
  <si>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</si>
  <si>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</si>
  <si>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</si>
  <si>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 для обеспечения государственных (муниципальных) нужд</t>
  </si>
  <si>
    <t>244</t>
  </si>
  <si>
    <t>Пособия, компенсации и иные социальные выплаты гражданам, кроме публичных нормативных обязательств</t>
  </si>
  <si>
    <t>321</t>
  </si>
  <si>
    <t>Стипендии</t>
  </si>
  <si>
    <t>340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</si>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</sst>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name val="Arial"/>
      <family val="2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rgb="FFCCFFCC"/>
      </patternFill>
    </fill>
    <fill>
      <patternFill patternType="lightGray">
        <bgColor rgb="FFFFFF99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0" xfId="0" applyFont="1"/>
    <xf numFmtId="49" fontId="4" fillId="0" borderId="0" xfId="0" applyNumberFormat="1" applyFont="1"/>
    <xf numFmtId="0" fontId="7" fillId="0" borderId="0" xfId="0" applyFont="1" applyFill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8" fillId="0" borderId="2" xfId="0" applyFont="1" applyBorder="1" applyAlignment="1">
      <alignment horizontal="left"/>
    </xf>
    <xf numFmtId="49" fontId="8" fillId="0" borderId="2" xfId="0" applyNumberFormat="1" applyFont="1" applyBorder="1"/>
    <xf numFmtId="49" fontId="8" fillId="0" borderId="0" xfId="0" applyNumberFormat="1" applyFont="1" applyBorder="1"/>
    <xf numFmtId="49" fontId="8" fillId="0" borderId="0" xfId="0" applyNumberFormat="1" applyFont="1" applyBorder="1" applyAlignment="1">
      <alignment horizontal="centerContinuous"/>
    </xf>
    <xf numFmtId="0" fontId="5" fillId="0" borderId="0" xfId="0" applyFont="1" applyAlignment="1">
      <alignment horizontal="left"/>
    </xf>
    <xf numFmtId="49" fontId="5" fillId="0" borderId="0" xfId="0" applyNumberFormat="1" applyFont="1"/>
    <xf numFmtId="0" fontId="5" fillId="0" borderId="0" xfId="0" applyFont="1"/>
    <xf numFmtId="0" fontId="9" fillId="0" borderId="0" xfId="0" applyFont="1" applyBorder="1" applyAlignment="1">
      <alignment horizontal="left" wrapText="1"/>
    </xf>
    <xf numFmtId="49" fontId="9" fillId="0" borderId="0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/>
    <xf numFmtId="0" fontId="0" fillId="0" borderId="0" xfId="0" applyAlignment="1">
      <alignment horizontal="left"/>
    </xf>
    <xf numFmtId="0" fontId="0" fillId="0" borderId="0" xfId="0" applyBorder="1"/>
    <xf numFmtId="0" fontId="10" fillId="0" borderId="0" xfId="0" applyFont="1"/>
    <xf numFmtId="0" fontId="8" fillId="0" borderId="0" xfId="0" applyFont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7" fillId="0" borderId="0" xfId="0" applyFont="1"/>
    <xf numFmtId="49" fontId="8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 indent="5"/>
    </xf>
    <xf numFmtId="0" fontId="8" fillId="0" borderId="0" xfId="0" applyFont="1" applyBorder="1" applyAlignment="1">
      <alignment horizontal="right" indent="3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right" indent="3"/>
    </xf>
    <xf numFmtId="0" fontId="9" fillId="0" borderId="0" xfId="0" applyFont="1" applyAlignment="1">
      <alignment horizontal="right" indent="4"/>
    </xf>
    <xf numFmtId="0" fontId="0" fillId="0" borderId="3" xfId="0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0" xfId="0" applyFont="1" applyBorder="1" applyAlignment="1"/>
    <xf numFmtId="0" fontId="8" fillId="0" borderId="0" xfId="0" applyFont="1" applyBorder="1" applyAlignment="1">
      <alignment horizont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3" fillId="0" borderId="0" xfId="0" applyFont="1" applyAlignment="1">
      <alignment horizontal="right" indent="1"/>
    </xf>
    <xf numFmtId="0" fontId="13" fillId="0" borderId="0" xfId="0" applyFont="1" applyFill="1" applyAlignment="1">
      <alignment horizontal="right" indent="1"/>
    </xf>
    <xf numFmtId="49" fontId="13" fillId="0" borderId="0" xfId="0" applyNumberFormat="1" applyFont="1" applyFill="1" applyAlignment="1">
      <alignment horizontal="right" indent="1"/>
    </xf>
    <xf numFmtId="0" fontId="13" fillId="0" borderId="0" xfId="0" applyFont="1"/>
    <xf numFmtId="49" fontId="12" fillId="0" borderId="4" xfId="0" applyNumberFormat="1" applyFont="1" applyFill="1" applyBorder="1" applyAlignment="1" applyProtection="1">
      <alignment horizontal="center"/>
      <protection locked="0"/>
    </xf>
    <xf numFmtId="49" fontId="14" fillId="0" borderId="4" xfId="0" applyNumberFormat="1" applyFont="1" applyBorder="1" applyAlignment="1" applyProtection="1">
      <alignment horizontal="center"/>
      <protection locked="0"/>
    </xf>
    <xf numFmtId="49" fontId="14" fillId="0" borderId="5" xfId="0" applyNumberFormat="1" applyFont="1" applyBorder="1" applyAlignment="1" applyProtection="1">
      <alignment horizontal="center"/>
      <protection locked="0"/>
    </xf>
    <xf numFmtId="49" fontId="14" fillId="0" borderId="6" xfId="0" applyNumberFormat="1" applyFont="1" applyBorder="1" applyAlignment="1">
      <alignment horizontal="center"/>
    </xf>
    <xf numFmtId="49" fontId="13" fillId="0" borderId="7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49" fontId="13" fillId="0" borderId="8" xfId="0" applyNumberFormat="1" applyFont="1" applyBorder="1" applyAlignment="1" applyProtection="1">
      <alignment horizontal="left" wrapText="1"/>
      <protection locked="0"/>
    </xf>
    <xf numFmtId="49" fontId="13" fillId="0" borderId="9" xfId="0" applyNumberFormat="1" applyFont="1" applyBorder="1" applyAlignment="1" applyProtection="1">
      <alignment horizontal="center"/>
      <protection locked="0"/>
    </xf>
    <xf numFmtId="4" fontId="17" fillId="2" borderId="10" xfId="0" applyNumberFormat="1" applyFont="1" applyFill="1" applyBorder="1" applyAlignment="1" applyProtection="1">
      <alignment horizontal="right"/>
    </xf>
    <xf numFmtId="4" fontId="17" fillId="2" borderId="11" xfId="0" applyNumberFormat="1" applyFont="1" applyFill="1" applyBorder="1" applyAlignment="1" applyProtection="1">
      <alignment horizontal="right"/>
    </xf>
    <xf numFmtId="4" fontId="6" fillId="0" borderId="8" xfId="0" applyNumberFormat="1" applyFont="1" applyBorder="1" applyAlignment="1" applyProtection="1">
      <alignment horizontal="right"/>
      <protection locked="0"/>
    </xf>
    <xf numFmtId="4" fontId="6" fillId="0" borderId="12" xfId="0" applyNumberFormat="1" applyFont="1" applyBorder="1" applyAlignment="1" applyProtection="1">
      <alignment horizontal="right"/>
      <protection locked="0"/>
    </xf>
    <xf numFmtId="4" fontId="17" fillId="2" borderId="12" xfId="0" applyNumberFormat="1" applyFont="1" applyFill="1" applyBorder="1" applyAlignment="1" applyProtection="1">
      <alignment horizontal="right"/>
    </xf>
    <xf numFmtId="4" fontId="17" fillId="2" borderId="13" xfId="0" applyNumberFormat="1" applyFont="1" applyFill="1" applyBorder="1" applyAlignment="1" applyProtection="1">
      <alignment horizontal="right"/>
    </xf>
    <xf numFmtId="4" fontId="6" fillId="0" borderId="14" xfId="0" applyNumberFormat="1" applyFont="1" applyBorder="1" applyAlignment="1" applyProtection="1">
      <alignment horizontal="right"/>
      <protection locked="0"/>
    </xf>
    <xf numFmtId="4" fontId="6" fillId="0" borderId="15" xfId="0" applyNumberFormat="1" applyFont="1" applyBorder="1" applyAlignment="1" applyProtection="1">
      <alignment horizontal="right"/>
      <protection locked="0"/>
    </xf>
    <xf numFmtId="4" fontId="17" fillId="0" borderId="12" xfId="0" applyNumberFormat="1" applyFont="1" applyFill="1" applyBorder="1" applyAlignment="1" applyProtection="1">
      <alignment horizontal="right"/>
    </xf>
    <xf numFmtId="4" fontId="6" fillId="0" borderId="14" xfId="0" applyNumberFormat="1" applyFont="1" applyFill="1" applyBorder="1" applyAlignment="1" applyProtection="1">
      <alignment horizontal="right"/>
      <protection locked="0"/>
    </xf>
    <xf numFmtId="4" fontId="17" fillId="0" borderId="13" xfId="0" applyNumberFormat="1" applyFont="1" applyFill="1" applyBorder="1" applyAlignment="1" applyProtection="1">
      <alignment horizontal="right"/>
    </xf>
    <xf numFmtId="4" fontId="17" fillId="2" borderId="16" xfId="0" applyNumberFormat="1" applyFont="1" applyFill="1" applyBorder="1" applyAlignment="1" applyProtection="1">
      <alignment horizontal="right"/>
    </xf>
    <xf numFmtId="4" fontId="17" fillId="2" borderId="17" xfId="0" applyNumberFormat="1" applyFont="1" applyFill="1" applyBorder="1" applyAlignment="1" applyProtection="1">
      <alignment horizontal="right"/>
    </xf>
    <xf numFmtId="0" fontId="18" fillId="0" borderId="18" xfId="0" applyFont="1" applyBorder="1" applyAlignment="1">
      <alignment wrapText="1"/>
    </xf>
    <xf numFmtId="4" fontId="17" fillId="0" borderId="14" xfId="0" applyNumberFormat="1" applyFont="1" applyFill="1" applyBorder="1" applyAlignment="1" applyProtection="1">
      <alignment horizontal="right"/>
    </xf>
    <xf numFmtId="4" fontId="17" fillId="0" borderId="19" xfId="0" applyNumberFormat="1" applyFont="1" applyFill="1" applyBorder="1" applyAlignment="1" applyProtection="1">
      <alignment horizontal="right"/>
    </xf>
    <xf numFmtId="4" fontId="17" fillId="0" borderId="12" xfId="0" applyNumberFormat="1" applyFont="1" applyFill="1" applyBorder="1" applyAlignment="1" applyProtection="1">
      <alignment horizontal="right"/>
      <protection locked="0"/>
    </xf>
    <xf numFmtId="0" fontId="20" fillId="0" borderId="0" xfId="0" applyFont="1"/>
    <xf numFmtId="0" fontId="13" fillId="0" borderId="8" xfId="0" applyFont="1" applyBorder="1" applyAlignment="1">
      <alignment horizontal="left" wrapText="1" indent="2"/>
    </xf>
    <xf numFmtId="49" fontId="13" fillId="0" borderId="20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0" fontId="13" fillId="0" borderId="13" xfId="0" applyFont="1" applyBorder="1" applyAlignment="1">
      <alignment horizontal="left" wrapText="1" indent="2"/>
    </xf>
    <xf numFmtId="0" fontId="18" fillId="0" borderId="13" xfId="0" applyFont="1" applyBorder="1" applyAlignment="1">
      <alignment horizontal="left" wrapText="1"/>
    </xf>
    <xf numFmtId="49" fontId="13" fillId="0" borderId="14" xfId="0" applyNumberFormat="1" applyFont="1" applyBorder="1" applyAlignment="1">
      <alignment horizontal="center"/>
    </xf>
    <xf numFmtId="4" fontId="17" fillId="3" borderId="14" xfId="0" applyNumberFormat="1" applyFont="1" applyFill="1" applyBorder="1" applyAlignment="1" applyProtection="1">
      <alignment horizontal="right"/>
    </xf>
    <xf numFmtId="0" fontId="13" fillId="0" borderId="2" xfId="0" applyFont="1" applyFill="1" applyBorder="1" applyAlignment="1">
      <alignment horizontal="left" wrapText="1" indent="2"/>
    </xf>
    <xf numFmtId="0" fontId="1" fillId="0" borderId="0" xfId="0" applyFont="1" applyFill="1" applyBorder="1"/>
    <xf numFmtId="4" fontId="17" fillId="3" borderId="13" xfId="0" applyNumberFormat="1" applyFont="1" applyFill="1" applyBorder="1" applyAlignment="1" applyProtection="1">
      <alignment horizontal="right"/>
    </xf>
    <xf numFmtId="49" fontId="13" fillId="0" borderId="9" xfId="0" applyNumberFormat="1" applyFont="1" applyBorder="1" applyAlignment="1">
      <alignment horizontal="center"/>
    </xf>
    <xf numFmtId="4" fontId="6" fillId="0" borderId="12" xfId="0" applyNumberFormat="1" applyFont="1" applyFill="1" applyBorder="1" applyAlignment="1" applyProtection="1">
      <alignment horizontal="right"/>
      <protection locked="0"/>
    </xf>
    <xf numFmtId="0" fontId="18" fillId="0" borderId="21" xfId="0" applyFont="1" applyBorder="1" applyAlignment="1">
      <alignment horizontal="right" indent="2"/>
    </xf>
    <xf numFmtId="0" fontId="20" fillId="0" borderId="0" xfId="0" applyFont="1" applyAlignment="1">
      <alignment horizontal="left"/>
    </xf>
    <xf numFmtId="4" fontId="17" fillId="3" borderId="22" xfId="0" applyNumberFormat="1" applyFont="1" applyFill="1" applyBorder="1" applyAlignment="1" applyProtection="1">
      <alignment horizontal="right"/>
    </xf>
    <xf numFmtId="4" fontId="17" fillId="3" borderId="12" xfId="0" applyNumberFormat="1" applyFont="1" applyFill="1" applyBorder="1" applyAlignment="1" applyProtection="1">
      <alignment horizontal="right"/>
    </xf>
    <xf numFmtId="49" fontId="13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4" fontId="17" fillId="0" borderId="0" xfId="0" applyNumberFormat="1" applyFont="1" applyFill="1" applyBorder="1" applyAlignment="1" applyProtection="1">
      <alignment horizontal="right"/>
    </xf>
    <xf numFmtId="49" fontId="13" fillId="0" borderId="23" xfId="0" applyNumberFormat="1" applyFont="1" applyFill="1" applyBorder="1" applyAlignment="1">
      <alignment horizontal="center"/>
    </xf>
    <xf numFmtId="4" fontId="6" fillId="0" borderId="23" xfId="0" applyNumberFormat="1" applyFont="1" applyFill="1" applyBorder="1" applyAlignment="1" applyProtection="1">
      <alignment horizontal="right"/>
      <protection locked="0"/>
    </xf>
    <xf numFmtId="4" fontId="17" fillId="0" borderId="23" xfId="0" applyNumberFormat="1" applyFont="1" applyFill="1" applyBorder="1" applyAlignment="1" applyProtection="1">
      <alignment horizontal="right"/>
    </xf>
    <xf numFmtId="0" fontId="13" fillId="0" borderId="0" xfId="0" applyFont="1" applyFill="1" applyBorder="1" applyAlignment="1">
      <alignment horizontal="left" wrapText="1" indent="2"/>
    </xf>
    <xf numFmtId="4" fontId="11" fillId="0" borderId="0" xfId="0" applyNumberFormat="1" applyFont="1" applyFill="1" applyBorder="1" applyAlignment="1" applyProtection="1">
      <alignment horizontal="center"/>
    </xf>
    <xf numFmtId="0" fontId="11" fillId="0" borderId="12" xfId="0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/>
    <xf numFmtId="49" fontId="18" fillId="3" borderId="26" xfId="0" applyNumberFormat="1" applyFont="1" applyFill="1" applyBorder="1" applyAlignment="1">
      <alignment horizontal="center"/>
    </xf>
    <xf numFmtId="49" fontId="18" fillId="3" borderId="27" xfId="0" applyNumberFormat="1" applyFont="1" applyFill="1" applyBorder="1" applyAlignment="1">
      <alignment horizontal="center"/>
    </xf>
    <xf numFmtId="49" fontId="18" fillId="3" borderId="20" xfId="0" applyNumberFormat="1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49" fontId="13" fillId="4" borderId="28" xfId="0" applyNumberFormat="1" applyFont="1" applyFill="1" applyBorder="1" applyAlignment="1" applyProtection="1">
      <alignment horizontal="center"/>
      <protection locked="0"/>
    </xf>
    <xf numFmtId="49" fontId="13" fillId="4" borderId="12" xfId="0" applyNumberFormat="1" applyFont="1" applyFill="1" applyBorder="1" applyAlignment="1" applyProtection="1">
      <alignment horizontal="center"/>
      <protection locked="0"/>
    </xf>
    <xf numFmtId="0" fontId="13" fillId="5" borderId="13" xfId="0" applyFont="1" applyFill="1" applyBorder="1" applyAlignment="1">
      <alignment horizontal="left" wrapText="1" indent="2"/>
    </xf>
    <xf numFmtId="49" fontId="13" fillId="6" borderId="20" xfId="0" applyNumberFormat="1" applyFont="1" applyFill="1" applyBorder="1" applyAlignment="1">
      <alignment horizontal="center"/>
    </xf>
    <xf numFmtId="49" fontId="13" fillId="6" borderId="2" xfId="0" applyNumberFormat="1" applyFont="1" applyFill="1" applyBorder="1" applyAlignment="1" applyProtection="1">
      <alignment horizontal="center"/>
    </xf>
    <xf numFmtId="4" fontId="6" fillId="6" borderId="14" xfId="0" applyNumberFormat="1" applyFont="1" applyFill="1" applyBorder="1" applyAlignment="1" applyProtection="1">
      <alignment horizontal="right"/>
    </xf>
    <xf numFmtId="4" fontId="17" fillId="6" borderId="14" xfId="0" applyNumberFormat="1" applyFont="1" applyFill="1" applyBorder="1" applyAlignment="1" applyProtection="1">
      <alignment horizontal="right"/>
    </xf>
    <xf numFmtId="4" fontId="17" fillId="7" borderId="14" xfId="0" applyNumberFormat="1" applyFont="1" applyFill="1" applyBorder="1" applyAlignment="1" applyProtection="1">
      <alignment horizontal="right"/>
    </xf>
    <xf numFmtId="4" fontId="17" fillId="7" borderId="19" xfId="0" applyNumberFormat="1" applyFont="1" applyFill="1" applyBorder="1" applyAlignment="1" applyProtection="1">
      <alignment horizontal="right"/>
    </xf>
    <xf numFmtId="0" fontId="9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2" xfId="0" applyFont="1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49" fontId="13" fillId="0" borderId="1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13" fillId="3" borderId="16" xfId="0" applyNumberFormat="1" applyFont="1" applyFill="1" applyBorder="1" applyAlignment="1">
      <alignment horizontal="center"/>
    </xf>
    <xf numFmtId="0" fontId="13" fillId="3" borderId="32" xfId="0" applyFont="1" applyFill="1" applyBorder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49" fontId="18" fillId="3" borderId="10" xfId="0" applyNumberFormat="1" applyFont="1" applyFill="1" applyBorder="1" applyAlignment="1">
      <alignment horizontal="center"/>
    </xf>
    <xf numFmtId="0" fontId="18" fillId="3" borderId="34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49" fontId="13" fillId="0" borderId="28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wrapText="1"/>
    </xf>
    <xf numFmtId="0" fontId="8" fillId="0" borderId="33" xfId="0" applyFont="1" applyFill="1" applyBorder="1" applyAlignment="1" applyProtection="1">
      <alignment horizontal="center"/>
      <protection locked="0"/>
    </xf>
    <xf numFmtId="0" fontId="12" fillId="0" borderId="33" xfId="0" applyFont="1" applyFill="1" applyBorder="1" applyAlignment="1" applyProtection="1">
      <alignment horizontal="center"/>
      <protection locked="0"/>
    </xf>
    <xf numFmtId="0" fontId="13" fillId="0" borderId="29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wrapText="1"/>
    </xf>
    <xf numFmtId="0" fontId="13" fillId="0" borderId="29" xfId="0" applyFont="1" applyBorder="1" applyAlignment="1">
      <alignment horizontal="center" wrapText="1"/>
    </xf>
    <xf numFmtId="49" fontId="18" fillId="3" borderId="8" xfId="0" applyNumberFormat="1" applyFont="1" applyFill="1" applyBorder="1" applyAlignment="1">
      <alignment horizontal="center"/>
    </xf>
    <xf numFmtId="0" fontId="18" fillId="3" borderId="28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M67"/>
  <sheetViews>
    <sheetView tabSelected="1" workbookViewId="0">
      <selection activeCell="E4" sqref="E4"/>
    </sheetView>
  </sheetViews>
  <sheetFormatPr defaultRowHeight="12.75" x14ac:dyDescent="0.2"/>
  <cols>
    <col min="1" max="1" width="0.85546875" style="1" customWidth="1"/>
    <col min="2" max="2" width="38.42578125" style="2" customWidth="1"/>
    <col min="3" max="3" width="6.28515625" style="3" customWidth="1"/>
    <col min="4" max="4" width="20.7109375" style="1" customWidth="1"/>
    <col min="5" max="5" width="8.7109375" style="1" customWidth="1"/>
    <col min="6" max="13" width="15.7109375" style="1" customWidth="1"/>
    <col min="14" max="14" width="0.85546875" style="1" customWidth="1"/>
    <col min="15" max="16384" width="9.140625" style="1"/>
  </cols>
  <sheetData>
    <row r="1" spans="2:13" ht="4.9000000000000004" customHeight="1" x14ac:dyDescent="0.2"/>
    <row r="2" spans="2:13" s="4" customFormat="1" ht="15.75" customHeight="1" x14ac:dyDescent="0.3">
      <c r="B2" s="136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47"/>
      <c r="M2" s="47"/>
    </row>
    <row r="3" spans="2:13" s="4" customFormat="1" ht="15" customHeight="1" thickBot="1" x14ac:dyDescent="0.35">
      <c r="B3" s="136" t="s">
        <v>40</v>
      </c>
      <c r="C3" s="137"/>
      <c r="D3" s="137"/>
      <c r="E3" s="137"/>
      <c r="F3" s="137"/>
      <c r="G3" s="137"/>
      <c r="H3" s="137"/>
      <c r="I3" s="137"/>
      <c r="J3" s="137"/>
      <c r="K3" s="137"/>
      <c r="L3" s="5"/>
      <c r="M3" s="119" t="s">
        <v>1</v>
      </c>
    </row>
    <row r="4" spans="2:13" s="4" customFormat="1" ht="16.899999999999999" customHeight="1" x14ac:dyDescent="0.3">
      <c r="B4" s="6"/>
      <c r="C4" s="7"/>
      <c r="D4" s="8"/>
      <c r="E4" s="8"/>
      <c r="F4" s="8"/>
      <c r="G4" s="7"/>
      <c r="H4" s="1"/>
      <c r="I4" s="1"/>
      <c r="J4" s="1"/>
      <c r="L4" s="51" t="s">
        <v>38</v>
      </c>
      <c r="M4" s="59" t="s">
        <v>2</v>
      </c>
    </row>
    <row r="5" spans="2:13" s="4" customFormat="1" ht="16.899999999999999" customHeight="1" x14ac:dyDescent="0.3">
      <c r="B5" s="6"/>
      <c r="C5" s="9"/>
      <c r="F5" s="144" t="s">
        <v>69</v>
      </c>
      <c r="G5" s="144"/>
      <c r="H5" s="144"/>
      <c r="I5" s="1"/>
      <c r="J5" s="1"/>
      <c r="L5" s="51" t="s">
        <v>39</v>
      </c>
      <c r="M5" s="60">
        <v>42736</v>
      </c>
    </row>
    <row r="6" spans="2:13" s="10" customFormat="1" x14ac:dyDescent="0.2">
      <c r="B6" s="61" t="s">
        <v>3</v>
      </c>
      <c r="D6" s="149" t="s">
        <v>67</v>
      </c>
      <c r="E6" s="149"/>
      <c r="F6" s="149"/>
      <c r="G6" s="149"/>
      <c r="H6" s="149"/>
      <c r="I6" s="149"/>
      <c r="J6" s="149"/>
      <c r="L6" s="52"/>
      <c r="M6" s="55"/>
    </row>
    <row r="7" spans="2:13" s="10" customFormat="1" ht="16.899999999999999" customHeight="1" x14ac:dyDescent="0.2">
      <c r="B7" s="61" t="s">
        <v>5</v>
      </c>
      <c r="D7" s="150"/>
      <c r="E7" s="150"/>
      <c r="F7" s="150"/>
      <c r="G7" s="150"/>
      <c r="H7" s="150"/>
      <c r="I7" s="150"/>
      <c r="J7" s="150"/>
      <c r="L7" s="52" t="s">
        <v>4</v>
      </c>
      <c r="M7" s="55" t="s">
        <v>74</v>
      </c>
    </row>
    <row r="8" spans="2:13" s="10" customFormat="1" ht="16.899999999999999" customHeight="1" x14ac:dyDescent="0.2">
      <c r="B8" s="61" t="s">
        <v>6</v>
      </c>
      <c r="D8" s="151" t="s">
        <v>70</v>
      </c>
      <c r="E8" s="151"/>
      <c r="F8" s="151"/>
      <c r="G8" s="151"/>
      <c r="H8" s="151"/>
      <c r="I8" s="151"/>
      <c r="J8" s="151"/>
      <c r="L8" s="53"/>
      <c r="M8" s="55"/>
    </row>
    <row r="9" spans="2:13" customFormat="1" ht="16.899999999999999" customHeight="1" x14ac:dyDescent="0.2">
      <c r="B9" s="62" t="s">
        <v>7</v>
      </c>
      <c r="C9" s="3"/>
      <c r="D9" s="11"/>
      <c r="E9" s="11"/>
      <c r="F9" s="11"/>
      <c r="G9" s="12"/>
      <c r="H9" s="12"/>
      <c r="I9" s="12"/>
      <c r="J9" s="12"/>
      <c r="K9" s="1"/>
      <c r="L9" s="51" t="s">
        <v>37</v>
      </c>
      <c r="M9" s="56" t="s">
        <v>72</v>
      </c>
    </row>
    <row r="10" spans="2:13" customFormat="1" ht="16.899999999999999" customHeight="1" x14ac:dyDescent="0.2">
      <c r="B10" s="62" t="s">
        <v>8</v>
      </c>
      <c r="C10" s="3"/>
      <c r="D10" s="131"/>
      <c r="E10" s="131"/>
      <c r="F10" s="131"/>
      <c r="G10" s="131"/>
      <c r="H10" s="131"/>
      <c r="I10" s="131"/>
      <c r="J10" s="131"/>
      <c r="K10" s="1"/>
      <c r="L10" s="51" t="s">
        <v>4</v>
      </c>
      <c r="M10" s="56" t="s">
        <v>71</v>
      </c>
    </row>
    <row r="11" spans="2:13" customFormat="1" ht="16.899999999999999" customHeight="1" x14ac:dyDescent="0.2">
      <c r="B11" s="62" t="s">
        <v>10</v>
      </c>
      <c r="C11" s="3"/>
      <c r="D11" s="13"/>
      <c r="E11" s="13"/>
      <c r="F11" s="13"/>
      <c r="G11" s="14"/>
      <c r="H11" s="14"/>
      <c r="I11" s="14"/>
      <c r="J11" s="14"/>
      <c r="K11" s="15"/>
      <c r="L11" s="51" t="s">
        <v>9</v>
      </c>
      <c r="M11" s="56" t="s">
        <v>73</v>
      </c>
    </row>
    <row r="12" spans="2:13" customFormat="1" ht="16.899999999999999" customHeight="1" x14ac:dyDescent="0.2">
      <c r="B12" s="62" t="s">
        <v>11</v>
      </c>
      <c r="C12" s="3"/>
      <c r="D12" s="158"/>
      <c r="E12" s="158"/>
      <c r="F12" s="158"/>
      <c r="G12" s="158"/>
      <c r="H12" s="158"/>
      <c r="I12" s="158"/>
      <c r="J12" s="158"/>
      <c r="K12" s="15"/>
      <c r="L12" s="54"/>
      <c r="M12" s="57"/>
    </row>
    <row r="13" spans="2:13" customFormat="1" ht="16.899999999999999" customHeight="1" x14ac:dyDescent="0.2">
      <c r="B13" s="62" t="s">
        <v>41</v>
      </c>
      <c r="C13" s="11"/>
      <c r="D13" s="11"/>
      <c r="E13" s="11"/>
      <c r="F13" s="11"/>
      <c r="G13" s="12"/>
      <c r="H13" s="12"/>
      <c r="I13" s="12"/>
      <c r="J13" s="1"/>
      <c r="K13" s="16"/>
      <c r="L13" s="54"/>
      <c r="M13" s="56"/>
    </row>
    <row r="14" spans="2:13" customFormat="1" ht="16.899999999999999" customHeight="1" thickBot="1" x14ac:dyDescent="0.25">
      <c r="B14" s="62" t="s">
        <v>12</v>
      </c>
      <c r="C14" s="11"/>
      <c r="D14" s="11"/>
      <c r="E14" s="11"/>
      <c r="F14" s="11"/>
      <c r="G14" s="12"/>
      <c r="H14" s="12"/>
      <c r="I14" s="12"/>
      <c r="J14" s="1"/>
      <c r="K14" s="16"/>
      <c r="L14" s="54"/>
      <c r="M14" s="58">
        <v>383</v>
      </c>
    </row>
    <row r="15" spans="2:13" ht="7.15" customHeight="1" x14ac:dyDescent="0.2">
      <c r="B15" s="17"/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2:13" s="54" customFormat="1" ht="11.25" customHeight="1" x14ac:dyDescent="0.2">
      <c r="B16" s="159" t="s">
        <v>17</v>
      </c>
      <c r="C16" s="162" t="s">
        <v>51</v>
      </c>
      <c r="D16" s="165" t="s">
        <v>13</v>
      </c>
      <c r="E16" s="166"/>
      <c r="F16" s="154" t="s">
        <v>14</v>
      </c>
      <c r="G16" s="135" t="s">
        <v>42</v>
      </c>
      <c r="H16" s="135"/>
      <c r="I16" s="135"/>
      <c r="J16" s="135"/>
      <c r="K16" s="135" t="s">
        <v>15</v>
      </c>
      <c r="L16" s="135" t="s">
        <v>16</v>
      </c>
      <c r="M16" s="135"/>
    </row>
    <row r="17" spans="2:13" s="54" customFormat="1" ht="5.25" customHeight="1" x14ac:dyDescent="0.2">
      <c r="B17" s="160"/>
      <c r="C17" s="163"/>
      <c r="D17" s="167"/>
      <c r="E17" s="168"/>
      <c r="F17" s="155"/>
      <c r="G17" s="135"/>
      <c r="H17" s="135"/>
      <c r="I17" s="135"/>
      <c r="J17" s="135"/>
      <c r="K17" s="135"/>
      <c r="L17" s="135"/>
      <c r="M17" s="135"/>
    </row>
    <row r="18" spans="2:13" s="54" customFormat="1" ht="15" customHeight="1" x14ac:dyDescent="0.2">
      <c r="B18" s="160"/>
      <c r="C18" s="163"/>
      <c r="D18" s="167"/>
      <c r="E18" s="168"/>
      <c r="F18" s="155"/>
      <c r="G18" s="135" t="s">
        <v>45</v>
      </c>
      <c r="H18" s="135" t="s">
        <v>43</v>
      </c>
      <c r="I18" s="135"/>
      <c r="J18" s="135" t="s">
        <v>46</v>
      </c>
      <c r="K18" s="135"/>
      <c r="L18" s="135" t="s">
        <v>47</v>
      </c>
      <c r="M18" s="135" t="s">
        <v>48</v>
      </c>
    </row>
    <row r="19" spans="2:13" s="54" customFormat="1" ht="12.75" customHeight="1" x14ac:dyDescent="0.2">
      <c r="B19" s="160"/>
      <c r="C19" s="163"/>
      <c r="D19" s="148" t="s">
        <v>63</v>
      </c>
      <c r="E19" s="148" t="s">
        <v>64</v>
      </c>
      <c r="F19" s="155"/>
      <c r="G19" s="135"/>
      <c r="H19" s="135" t="s">
        <v>18</v>
      </c>
      <c r="I19" s="135" t="s">
        <v>44</v>
      </c>
      <c r="J19" s="135"/>
      <c r="K19" s="135"/>
      <c r="L19" s="135"/>
      <c r="M19" s="135"/>
    </row>
    <row r="20" spans="2:13" s="54" customFormat="1" ht="11.25" customHeight="1" x14ac:dyDescent="0.2">
      <c r="B20" s="160"/>
      <c r="C20" s="163"/>
      <c r="D20" s="148"/>
      <c r="E20" s="148"/>
      <c r="F20" s="155"/>
      <c r="G20" s="135"/>
      <c r="H20" s="135"/>
      <c r="I20" s="135"/>
      <c r="J20" s="135"/>
      <c r="K20" s="135"/>
      <c r="L20" s="135"/>
      <c r="M20" s="135"/>
    </row>
    <row r="21" spans="2:13" s="54" customFormat="1" ht="12" x14ac:dyDescent="0.2">
      <c r="B21" s="160"/>
      <c r="C21" s="163"/>
      <c r="D21" s="148"/>
      <c r="E21" s="148"/>
      <c r="F21" s="152" t="s">
        <v>68</v>
      </c>
      <c r="G21" s="135"/>
      <c r="H21" s="135"/>
      <c r="I21" s="135"/>
      <c r="J21" s="135"/>
      <c r="K21" s="135"/>
      <c r="L21" s="135"/>
      <c r="M21" s="135"/>
    </row>
    <row r="22" spans="2:13" s="54" customFormat="1" ht="11.25" customHeight="1" x14ac:dyDescent="0.2">
      <c r="B22" s="160"/>
      <c r="C22" s="163"/>
      <c r="D22" s="148"/>
      <c r="E22" s="148"/>
      <c r="F22" s="152"/>
      <c r="G22" s="135"/>
      <c r="H22" s="135"/>
      <c r="I22" s="135"/>
      <c r="J22" s="135"/>
      <c r="K22" s="135"/>
      <c r="L22" s="135"/>
      <c r="M22" s="135"/>
    </row>
    <row r="23" spans="2:13" s="54" customFormat="1" ht="9" customHeight="1" x14ac:dyDescent="0.2">
      <c r="B23" s="161"/>
      <c r="C23" s="164"/>
      <c r="D23" s="148"/>
      <c r="E23" s="148"/>
      <c r="F23" s="153"/>
      <c r="G23" s="135"/>
      <c r="H23" s="135"/>
      <c r="I23" s="135"/>
      <c r="J23" s="135"/>
      <c r="K23" s="135"/>
      <c r="L23" s="135"/>
      <c r="M23" s="135"/>
    </row>
    <row r="24" spans="2:13" s="115" customFormat="1" ht="12" customHeight="1" thickBot="1" x14ac:dyDescent="0.25">
      <c r="B24" s="107">
        <v>1</v>
      </c>
      <c r="C24" s="111" t="s">
        <v>19</v>
      </c>
      <c r="D24" s="140">
        <v>3</v>
      </c>
      <c r="E24" s="141"/>
      <c r="F24" s="112">
        <v>4</v>
      </c>
      <c r="G24" s="113">
        <v>5</v>
      </c>
      <c r="H24" s="110">
        <v>6</v>
      </c>
      <c r="I24" s="114">
        <v>7</v>
      </c>
      <c r="J24" s="110">
        <v>8</v>
      </c>
      <c r="K24" s="112">
        <v>9</v>
      </c>
      <c r="L24" s="110">
        <v>10</v>
      </c>
      <c r="M24" s="110">
        <v>11</v>
      </c>
    </row>
    <row r="25" spans="2:13" ht="30" customHeight="1" x14ac:dyDescent="0.2">
      <c r="B25" s="78" t="s">
        <v>50</v>
      </c>
      <c r="C25" s="117" t="s">
        <v>20</v>
      </c>
      <c r="D25" s="142" t="s">
        <v>21</v>
      </c>
      <c r="E25" s="143"/>
      <c r="F25" s="65">
        <f t="shared" ref="F25:M25" si="0">ROUND(SUM(F26:F36),2)</f>
        <v>1023002728.52</v>
      </c>
      <c r="G25" s="65">
        <f t="shared" si="0"/>
        <v>0</v>
      </c>
      <c r="H25" s="65">
        <f t="shared" si="0"/>
        <v>988128513.65999997</v>
      </c>
      <c r="I25" s="65">
        <f t="shared" si="0"/>
        <v>111737049.34</v>
      </c>
      <c r="J25" s="65">
        <f t="shared" si="0"/>
        <v>987515959.95000005</v>
      </c>
      <c r="K25" s="65">
        <f t="shared" si="0"/>
        <v>986783680.36000001</v>
      </c>
      <c r="L25" s="65">
        <f t="shared" si="0"/>
        <v>1344833.3</v>
      </c>
      <c r="M25" s="66">
        <f t="shared" si="0"/>
        <v>732279.59</v>
      </c>
    </row>
    <row r="26" spans="2:13" x14ac:dyDescent="0.2">
      <c r="B26" s="63" t="s">
        <v>75</v>
      </c>
      <c r="C26" s="64"/>
      <c r="D26" s="121"/>
      <c r="E26" s="120" t="s">
        <v>76</v>
      </c>
      <c r="F26" s="67">
        <v>573567825</v>
      </c>
      <c r="G26" s="68"/>
      <c r="H26" s="81">
        <v>565686897.94000006</v>
      </c>
      <c r="I26" s="67"/>
      <c r="J26" s="81">
        <v>565686897.94000006</v>
      </c>
      <c r="K26" s="67">
        <v>565686897.94000006</v>
      </c>
      <c r="L26" s="69">
        <f t="shared" ref="L26:L35" si="1">ROUND(H26-K26,2)</f>
        <v>0</v>
      </c>
      <c r="M26" s="70">
        <f t="shared" ref="M26:M35" si="2">ROUND(J26-K26,2)</f>
        <v>0</v>
      </c>
    </row>
    <row r="27" spans="2:13" ht="36" x14ac:dyDescent="0.2">
      <c r="B27" s="63" t="s">
        <v>77</v>
      </c>
      <c r="C27" s="64"/>
      <c r="D27" s="121"/>
      <c r="E27" s="120" t="s">
        <v>78</v>
      </c>
      <c r="F27" s="67">
        <v>4398425.5</v>
      </c>
      <c r="G27" s="68"/>
      <c r="H27" s="81">
        <v>3884500.29</v>
      </c>
      <c r="I27" s="67"/>
      <c r="J27" s="81">
        <v>3884500.29</v>
      </c>
      <c r="K27" s="67">
        <v>3884500.29</v>
      </c>
      <c r="L27" s="69">
        <f t="shared" si="1"/>
        <v>0</v>
      </c>
      <c r="M27" s="70">
        <f t="shared" si="2"/>
        <v>0</v>
      </c>
    </row>
    <row r="28" spans="2:13" ht="48" x14ac:dyDescent="0.2">
      <c r="B28" s="63" t="s">
        <v>79</v>
      </c>
      <c r="C28" s="64"/>
      <c r="D28" s="121"/>
      <c r="E28" s="120" t="s">
        <v>80</v>
      </c>
      <c r="F28" s="67">
        <v>162895849</v>
      </c>
      <c r="G28" s="68"/>
      <c r="H28" s="81">
        <v>158174832.06</v>
      </c>
      <c r="I28" s="67">
        <v>26650</v>
      </c>
      <c r="J28" s="81">
        <v>158174832.06</v>
      </c>
      <c r="K28" s="67">
        <v>158165817.77000001</v>
      </c>
      <c r="L28" s="69">
        <f t="shared" si="1"/>
        <v>9014.2900000000009</v>
      </c>
      <c r="M28" s="70">
        <f t="shared" si="2"/>
        <v>9014.2900000000009</v>
      </c>
    </row>
    <row r="29" spans="2:13" ht="36" x14ac:dyDescent="0.2">
      <c r="B29" s="63" t="s">
        <v>81</v>
      </c>
      <c r="C29" s="64"/>
      <c r="D29" s="121"/>
      <c r="E29" s="120" t="s">
        <v>82</v>
      </c>
      <c r="F29" s="67">
        <v>27200000</v>
      </c>
      <c r="G29" s="68"/>
      <c r="H29" s="81">
        <v>23586885.059999999</v>
      </c>
      <c r="I29" s="67">
        <v>23586885.059999999</v>
      </c>
      <c r="J29" s="81">
        <v>23586885.059999999</v>
      </c>
      <c r="K29" s="67">
        <v>23586885.059999999</v>
      </c>
      <c r="L29" s="69">
        <f t="shared" si="1"/>
        <v>0</v>
      </c>
      <c r="M29" s="70">
        <f t="shared" si="2"/>
        <v>0</v>
      </c>
    </row>
    <row r="30" spans="2:13" ht="36" x14ac:dyDescent="0.2">
      <c r="B30" s="63" t="s">
        <v>83</v>
      </c>
      <c r="C30" s="64"/>
      <c r="D30" s="121"/>
      <c r="E30" s="120" t="s">
        <v>84</v>
      </c>
      <c r="F30" s="67">
        <v>193918672.02000001</v>
      </c>
      <c r="G30" s="68"/>
      <c r="H30" s="81">
        <v>176362032.93000001</v>
      </c>
      <c r="I30" s="67">
        <v>88123514.280000001</v>
      </c>
      <c r="J30" s="81">
        <v>175749479.22</v>
      </c>
      <c r="K30" s="67">
        <v>175026213.91999999</v>
      </c>
      <c r="L30" s="69">
        <f t="shared" si="1"/>
        <v>1335819.01</v>
      </c>
      <c r="M30" s="70">
        <f t="shared" si="2"/>
        <v>723265.3</v>
      </c>
    </row>
    <row r="31" spans="2:13" ht="36" x14ac:dyDescent="0.2">
      <c r="B31" s="63" t="s">
        <v>85</v>
      </c>
      <c r="C31" s="64"/>
      <c r="D31" s="121"/>
      <c r="E31" s="120" t="s">
        <v>86</v>
      </c>
      <c r="F31" s="67">
        <v>876400</v>
      </c>
      <c r="G31" s="68"/>
      <c r="H31" s="81">
        <v>876261.88</v>
      </c>
      <c r="I31" s="67"/>
      <c r="J31" s="81">
        <v>876261.88</v>
      </c>
      <c r="K31" s="67">
        <v>876261.88</v>
      </c>
      <c r="L31" s="69">
        <f t="shared" si="1"/>
        <v>0</v>
      </c>
      <c r="M31" s="70">
        <f t="shared" si="2"/>
        <v>0</v>
      </c>
    </row>
    <row r="32" spans="2:13" x14ac:dyDescent="0.2">
      <c r="B32" s="63" t="s">
        <v>87</v>
      </c>
      <c r="C32" s="64"/>
      <c r="D32" s="121"/>
      <c r="E32" s="120" t="s">
        <v>88</v>
      </c>
      <c r="F32" s="67">
        <v>336000</v>
      </c>
      <c r="G32" s="68"/>
      <c r="H32" s="81">
        <v>256000</v>
      </c>
      <c r="I32" s="67"/>
      <c r="J32" s="81">
        <v>256000</v>
      </c>
      <c r="K32" s="67">
        <v>256000</v>
      </c>
      <c r="L32" s="69">
        <f t="shared" si="1"/>
        <v>0</v>
      </c>
      <c r="M32" s="70">
        <f t="shared" si="2"/>
        <v>0</v>
      </c>
    </row>
    <row r="33" spans="2:13" ht="24" x14ac:dyDescent="0.2">
      <c r="B33" s="63" t="s">
        <v>89</v>
      </c>
      <c r="C33" s="64"/>
      <c r="D33" s="121"/>
      <c r="E33" s="120" t="s">
        <v>90</v>
      </c>
      <c r="F33" s="67">
        <v>16539500</v>
      </c>
      <c r="G33" s="68"/>
      <c r="H33" s="81">
        <v>16059946.34</v>
      </c>
      <c r="I33" s="67"/>
      <c r="J33" s="81">
        <v>16059946.34</v>
      </c>
      <c r="K33" s="67">
        <v>16059946.34</v>
      </c>
      <c r="L33" s="69">
        <f t="shared" si="1"/>
        <v>0</v>
      </c>
      <c r="M33" s="70">
        <f t="shared" si="2"/>
        <v>0</v>
      </c>
    </row>
    <row r="34" spans="2:13" x14ac:dyDescent="0.2">
      <c r="B34" s="63" t="s">
        <v>91</v>
      </c>
      <c r="C34" s="64"/>
      <c r="D34" s="121"/>
      <c r="E34" s="120" t="s">
        <v>92</v>
      </c>
      <c r="F34" s="67">
        <v>1012000</v>
      </c>
      <c r="G34" s="68"/>
      <c r="H34" s="81">
        <v>990443</v>
      </c>
      <c r="I34" s="67"/>
      <c r="J34" s="81">
        <v>990443</v>
      </c>
      <c r="K34" s="67">
        <v>990443</v>
      </c>
      <c r="L34" s="69">
        <f t="shared" si="1"/>
        <v>0</v>
      </c>
      <c r="M34" s="70">
        <f t="shared" si="2"/>
        <v>0</v>
      </c>
    </row>
    <row r="35" spans="2:13" x14ac:dyDescent="0.2">
      <c r="B35" s="63" t="s">
        <v>93</v>
      </c>
      <c r="C35" s="64"/>
      <c r="D35" s="121"/>
      <c r="E35" s="120" t="s">
        <v>94</v>
      </c>
      <c r="F35" s="67">
        <v>42258057</v>
      </c>
      <c r="G35" s="68"/>
      <c r="H35" s="81">
        <v>42250714.159999996</v>
      </c>
      <c r="I35" s="67"/>
      <c r="J35" s="81">
        <v>42250714.159999996</v>
      </c>
      <c r="K35" s="67">
        <v>42250714.159999996</v>
      </c>
      <c r="L35" s="69">
        <f t="shared" si="1"/>
        <v>0</v>
      </c>
      <c r="M35" s="70">
        <f t="shared" si="2"/>
        <v>0</v>
      </c>
    </row>
    <row r="36" spans="2:13" ht="27.6" hidden="1" customHeight="1" x14ac:dyDescent="0.2">
      <c r="B36" s="83"/>
      <c r="C36" s="84"/>
      <c r="D36" s="88"/>
      <c r="E36" s="85"/>
      <c r="F36" s="71"/>
      <c r="G36" s="72"/>
      <c r="H36" s="73"/>
      <c r="I36" s="74"/>
      <c r="J36" s="73"/>
      <c r="K36" s="74"/>
      <c r="L36" s="73"/>
      <c r="M36" s="75"/>
    </row>
    <row r="37" spans="2:13" s="82" customFormat="1" ht="49.9" customHeight="1" x14ac:dyDescent="0.2">
      <c r="B37" s="87" t="s">
        <v>53</v>
      </c>
      <c r="C37" s="118" t="s">
        <v>52</v>
      </c>
      <c r="D37" s="156" t="s">
        <v>21</v>
      </c>
      <c r="E37" s="157"/>
      <c r="F37" s="89">
        <f t="shared" ref="F37:M37" si="3">ROUND(SUM(F38:F39),2)</f>
        <v>0</v>
      </c>
      <c r="G37" s="89">
        <f t="shared" si="3"/>
        <v>0</v>
      </c>
      <c r="H37" s="89">
        <f t="shared" si="3"/>
        <v>0</v>
      </c>
      <c r="I37" s="89">
        <f t="shared" si="3"/>
        <v>0</v>
      </c>
      <c r="J37" s="89">
        <f t="shared" si="3"/>
        <v>0</v>
      </c>
      <c r="K37" s="89">
        <f t="shared" si="3"/>
        <v>0</v>
      </c>
      <c r="L37" s="89">
        <f t="shared" si="3"/>
        <v>0</v>
      </c>
      <c r="M37" s="92">
        <f t="shared" si="3"/>
        <v>0</v>
      </c>
    </row>
    <row r="38" spans="2:13" ht="25.15" customHeight="1" thickBot="1" x14ac:dyDescent="0.25">
      <c r="B38" s="122"/>
      <c r="C38" s="123"/>
      <c r="D38" s="124"/>
      <c r="E38" s="124"/>
      <c r="F38" s="125"/>
      <c r="G38" s="125"/>
      <c r="H38" s="126"/>
      <c r="I38" s="125"/>
      <c r="J38" s="126"/>
      <c r="K38" s="125"/>
      <c r="L38" s="127">
        <f>ROUND(H38-K38,2)</f>
        <v>0</v>
      </c>
      <c r="M38" s="128">
        <f>ROUND(J38-K38,2)</f>
        <v>0</v>
      </c>
    </row>
    <row r="39" spans="2:13" ht="25.15" hidden="1" customHeight="1" thickBot="1" x14ac:dyDescent="0.25">
      <c r="B39" s="86"/>
      <c r="C39" s="84"/>
      <c r="D39" s="85"/>
      <c r="E39" s="85"/>
      <c r="F39" s="71"/>
      <c r="G39" s="71"/>
      <c r="H39" s="79"/>
      <c r="I39" s="74"/>
      <c r="J39" s="79"/>
      <c r="K39" s="74"/>
      <c r="L39" s="79"/>
      <c r="M39" s="80"/>
    </row>
    <row r="40" spans="2:13" s="91" customFormat="1" ht="13.9" customHeight="1" x14ac:dyDescent="0.2">
      <c r="B40" s="90"/>
      <c r="C40" s="102"/>
      <c r="D40" s="102"/>
      <c r="E40" s="102"/>
      <c r="F40" s="103"/>
      <c r="G40" s="103"/>
      <c r="H40" s="104"/>
      <c r="I40" s="103"/>
      <c r="J40" s="104"/>
      <c r="K40" s="103"/>
      <c r="L40" s="104"/>
      <c r="M40" s="104"/>
    </row>
    <row r="41" spans="2:13" s="91" customFormat="1" ht="27" customHeight="1" x14ac:dyDescent="0.2">
      <c r="B41" s="105"/>
      <c r="C41" s="99"/>
      <c r="D41" s="99"/>
      <c r="E41" s="99"/>
      <c r="F41" s="100"/>
      <c r="G41" s="100"/>
      <c r="H41" s="101"/>
      <c r="I41" s="100"/>
      <c r="J41" s="101"/>
      <c r="K41" s="100"/>
      <c r="L41" s="101"/>
      <c r="M41" s="106" t="s">
        <v>59</v>
      </c>
    </row>
    <row r="42" spans="2:13" s="115" customFormat="1" ht="12" customHeight="1" thickBot="1" x14ac:dyDescent="0.25">
      <c r="B42" s="107">
        <v>1</v>
      </c>
      <c r="C42" s="108" t="s">
        <v>19</v>
      </c>
      <c r="D42" s="140">
        <v>3</v>
      </c>
      <c r="E42" s="141"/>
      <c r="F42" s="109">
        <v>4</v>
      </c>
      <c r="G42" s="110">
        <v>5</v>
      </c>
      <c r="H42" s="110">
        <v>6</v>
      </c>
      <c r="I42" s="109">
        <v>7</v>
      </c>
      <c r="J42" s="110">
        <v>8</v>
      </c>
      <c r="K42" s="109">
        <v>9</v>
      </c>
      <c r="L42" s="110">
        <v>10</v>
      </c>
      <c r="M42" s="110">
        <v>11</v>
      </c>
    </row>
    <row r="43" spans="2:13" s="96" customFormat="1" ht="34.9" customHeight="1" x14ac:dyDescent="0.2">
      <c r="B43" s="87" t="s">
        <v>57</v>
      </c>
      <c r="C43" s="117" t="s">
        <v>54</v>
      </c>
      <c r="D43" s="156" t="s">
        <v>21</v>
      </c>
      <c r="E43" s="157"/>
      <c r="F43" s="97">
        <f t="shared" ref="F43:M43" si="4">ROUND(F44+F46,2)</f>
        <v>0</v>
      </c>
      <c r="G43" s="97">
        <f t="shared" si="4"/>
        <v>0</v>
      </c>
      <c r="H43" s="97">
        <f t="shared" si="4"/>
        <v>0</v>
      </c>
      <c r="I43" s="97">
        <f t="shared" si="4"/>
        <v>0</v>
      </c>
      <c r="J43" s="97">
        <f t="shared" si="4"/>
        <v>0</v>
      </c>
      <c r="K43" s="97">
        <f t="shared" si="4"/>
        <v>0</v>
      </c>
      <c r="L43" s="97">
        <f t="shared" si="4"/>
        <v>0</v>
      </c>
      <c r="M43" s="97">
        <f t="shared" si="4"/>
        <v>0</v>
      </c>
    </row>
    <row r="44" spans="2:13" ht="25.15" customHeight="1" x14ac:dyDescent="0.2">
      <c r="B44" s="86" t="s">
        <v>61</v>
      </c>
      <c r="C44" s="93" t="s">
        <v>55</v>
      </c>
      <c r="D44" s="145" t="s">
        <v>21</v>
      </c>
      <c r="E44" s="146"/>
      <c r="F44" s="68"/>
      <c r="G44" s="68"/>
      <c r="H44" s="81"/>
      <c r="I44" s="94"/>
      <c r="J44" s="81"/>
      <c r="K44" s="94"/>
      <c r="L44" s="98">
        <f>ROUND(H44-K44,2)</f>
        <v>0</v>
      </c>
      <c r="M44" s="92">
        <f>ROUND(J44-K44,2)</f>
        <v>0</v>
      </c>
    </row>
    <row r="45" spans="2:13" ht="25.15" customHeight="1" x14ac:dyDescent="0.2">
      <c r="B45" s="86" t="s">
        <v>62</v>
      </c>
      <c r="C45" s="93" t="s">
        <v>60</v>
      </c>
      <c r="D45" s="145" t="s">
        <v>21</v>
      </c>
      <c r="E45" s="147"/>
      <c r="F45" s="68"/>
      <c r="G45" s="68"/>
      <c r="H45" s="81"/>
      <c r="I45" s="94"/>
      <c r="J45" s="81"/>
      <c r="K45" s="94"/>
      <c r="L45" s="98">
        <f>ROUND(H45-K45,2)</f>
        <v>0</v>
      </c>
      <c r="M45" s="92">
        <f>ROUND(J45-K45,2)</f>
        <v>0</v>
      </c>
    </row>
    <row r="46" spans="2:13" ht="25.15" customHeight="1" x14ac:dyDescent="0.2">
      <c r="B46" s="86" t="s">
        <v>58</v>
      </c>
      <c r="C46" s="93" t="s">
        <v>56</v>
      </c>
      <c r="D46" s="145" t="s">
        <v>21</v>
      </c>
      <c r="E46" s="146"/>
      <c r="F46" s="68"/>
      <c r="G46" s="68"/>
      <c r="H46" s="81"/>
      <c r="I46" s="94"/>
      <c r="J46" s="81"/>
      <c r="K46" s="94"/>
      <c r="L46" s="98">
        <f>ROUND(H46-K46,2)</f>
        <v>0</v>
      </c>
      <c r="M46" s="92">
        <f>ROUND(J46-K46,2)</f>
        <v>0</v>
      </c>
    </row>
    <row r="47" spans="2:13" ht="25.15" customHeight="1" thickBot="1" x14ac:dyDescent="0.25">
      <c r="B47" s="95" t="s">
        <v>22</v>
      </c>
      <c r="C47" s="116" t="s">
        <v>49</v>
      </c>
      <c r="D47" s="138"/>
      <c r="E47" s="139"/>
      <c r="F47" s="76">
        <f t="shared" ref="F47:M47" si="5">ROUND(F25+F37+F43,2)</f>
        <v>1023002728.52</v>
      </c>
      <c r="G47" s="76">
        <f t="shared" si="5"/>
        <v>0</v>
      </c>
      <c r="H47" s="76">
        <f t="shared" si="5"/>
        <v>988128513.65999997</v>
      </c>
      <c r="I47" s="76">
        <f t="shared" si="5"/>
        <v>111737049.34</v>
      </c>
      <c r="J47" s="76">
        <f t="shared" si="5"/>
        <v>987515959.95000005</v>
      </c>
      <c r="K47" s="76">
        <f t="shared" si="5"/>
        <v>986783680.36000001</v>
      </c>
      <c r="L47" s="76">
        <f t="shared" si="5"/>
        <v>1344833.3</v>
      </c>
      <c r="M47" s="77">
        <f t="shared" si="5"/>
        <v>732279.59</v>
      </c>
    </row>
    <row r="48" spans="2:13" customFormat="1" ht="8.25" customHeight="1" x14ac:dyDescent="0.2">
      <c r="B48" s="20"/>
      <c r="C48" s="21"/>
      <c r="D48" s="21"/>
      <c r="E48" s="21"/>
      <c r="F48" s="22"/>
      <c r="G48" s="22"/>
      <c r="H48" s="22"/>
      <c r="I48" s="22"/>
      <c r="J48" s="22"/>
      <c r="K48" s="22"/>
    </row>
    <row r="49" spans="2:13" customFormat="1" ht="15.75" customHeight="1" x14ac:dyDescent="0.2">
      <c r="B49" s="39" t="s">
        <v>25</v>
      </c>
      <c r="C49" s="24"/>
      <c r="D49" s="35"/>
      <c r="E49" s="48"/>
      <c r="F49" s="22"/>
      <c r="G49" s="144" t="s">
        <v>65</v>
      </c>
      <c r="H49" s="144"/>
      <c r="I49" s="1"/>
      <c r="J49" s="1"/>
      <c r="K49" s="1"/>
    </row>
    <row r="50" spans="2:13" customFormat="1" ht="9.75" customHeight="1" x14ac:dyDescent="0.2">
      <c r="B50" s="11"/>
      <c r="C50" s="11"/>
      <c r="D50" s="36" t="s">
        <v>26</v>
      </c>
      <c r="E50" s="36"/>
      <c r="F50" s="12"/>
      <c r="G50" s="130" t="s">
        <v>27</v>
      </c>
      <c r="H50" s="130"/>
      <c r="I50" s="1"/>
      <c r="J50" s="1"/>
      <c r="K50" s="1"/>
    </row>
    <row r="51" spans="2:13" customFormat="1" ht="9" customHeight="1" x14ac:dyDescent="0.2">
      <c r="B51" s="26"/>
      <c r="C51" s="26"/>
      <c r="D51" s="26"/>
      <c r="E51" s="26"/>
      <c r="F51" s="26"/>
      <c r="G51" s="25"/>
      <c r="H51" s="23"/>
      <c r="I51" s="23"/>
      <c r="J51" s="25"/>
      <c r="K51" s="25"/>
    </row>
    <row r="52" spans="2:13" customFormat="1" ht="15" customHeight="1" x14ac:dyDescent="0.2">
      <c r="B52" s="40" t="s">
        <v>28</v>
      </c>
      <c r="C52" s="24"/>
      <c r="D52" s="35"/>
      <c r="E52" s="48"/>
      <c r="F52" s="22"/>
      <c r="G52" s="144" t="s">
        <v>66</v>
      </c>
      <c r="H52" s="144"/>
      <c r="I52" s="25"/>
      <c r="J52" s="25"/>
      <c r="K52" s="25"/>
    </row>
    <row r="53" spans="2:13" customFormat="1" ht="9.75" customHeight="1" x14ac:dyDescent="0.2">
      <c r="B53" s="11"/>
      <c r="C53" s="11"/>
      <c r="D53" s="36" t="s">
        <v>26</v>
      </c>
      <c r="E53" s="36"/>
      <c r="F53" s="12"/>
      <c r="G53" s="130" t="s">
        <v>27</v>
      </c>
      <c r="H53" s="130"/>
      <c r="I53" s="25"/>
      <c r="J53" s="25"/>
      <c r="K53" s="25"/>
      <c r="L53" s="27"/>
      <c r="M53" s="27"/>
    </row>
    <row r="54" spans="2:13" customFormat="1" ht="9.75" customHeight="1" x14ac:dyDescent="0.2">
      <c r="B54" s="11"/>
      <c r="C54" s="11"/>
      <c r="D54" s="11"/>
      <c r="E54" s="11"/>
      <c r="F54" s="12"/>
      <c r="G54" s="25"/>
      <c r="H54" s="25"/>
      <c r="I54" s="25"/>
      <c r="J54" s="25"/>
      <c r="K54" s="25"/>
      <c r="L54" s="27"/>
      <c r="M54" s="27"/>
    </row>
    <row r="55" spans="2:13" customFormat="1" ht="13.5" customHeight="1" x14ac:dyDescent="0.2">
      <c r="B55" s="37" t="s">
        <v>29</v>
      </c>
      <c r="C55" s="24"/>
      <c r="D55" s="35"/>
      <c r="E55" s="48"/>
      <c r="F55" s="22"/>
      <c r="G55" s="134"/>
      <c r="H55" s="134"/>
      <c r="I55" s="25"/>
      <c r="J55" s="25"/>
      <c r="K55" s="25"/>
      <c r="L55" s="27"/>
      <c r="M55" s="27"/>
    </row>
    <row r="56" spans="2:13" customFormat="1" ht="9.75" customHeight="1" x14ac:dyDescent="0.2">
      <c r="B56" s="38" t="s">
        <v>30</v>
      </c>
      <c r="C56" s="11"/>
      <c r="D56" s="36" t="s">
        <v>26</v>
      </c>
      <c r="E56" s="36"/>
      <c r="F56" s="12"/>
      <c r="G56" s="130" t="s">
        <v>27</v>
      </c>
      <c r="H56" s="130"/>
      <c r="I56" s="25"/>
      <c r="J56" s="25"/>
      <c r="K56" s="25"/>
      <c r="L56" s="27"/>
      <c r="M56" s="27"/>
    </row>
    <row r="57" spans="2:13" customFormat="1" ht="9.75" customHeight="1" x14ac:dyDescent="0.2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7"/>
      <c r="M57" s="27"/>
    </row>
    <row r="58" spans="2:13" customFormat="1" ht="9.75" customHeight="1" x14ac:dyDescent="0.2">
      <c r="B58" s="11"/>
      <c r="C58" s="11"/>
      <c r="D58" s="11"/>
      <c r="E58" s="11"/>
      <c r="F58" s="12"/>
      <c r="G58" s="25"/>
      <c r="H58" s="25"/>
      <c r="I58" s="25"/>
      <c r="J58" s="25"/>
      <c r="K58" s="25"/>
      <c r="L58" s="27"/>
      <c r="M58" s="27"/>
    </row>
    <row r="59" spans="2:13" customFormat="1" ht="21" customHeight="1" x14ac:dyDescent="0.2">
      <c r="B59" s="28" t="s">
        <v>23</v>
      </c>
      <c r="C59" s="3"/>
      <c r="D59" s="131"/>
      <c r="E59" s="131"/>
      <c r="F59" s="131"/>
      <c r="G59" s="131"/>
      <c r="H59" s="131"/>
      <c r="I59" s="131"/>
      <c r="J59" s="131"/>
      <c r="K59" s="131"/>
      <c r="L59" s="1"/>
      <c r="M59" s="1"/>
    </row>
    <row r="60" spans="2:13" customFormat="1" ht="11.25" customHeight="1" x14ac:dyDescent="0.2">
      <c r="B60" s="2"/>
      <c r="C60" s="3"/>
      <c r="D60" s="132" t="s">
        <v>24</v>
      </c>
      <c r="E60" s="132"/>
      <c r="F60" s="132"/>
      <c r="G60" s="132"/>
      <c r="H60" s="132"/>
      <c r="I60" s="132"/>
      <c r="J60" s="132"/>
      <c r="K60" s="132"/>
      <c r="L60" s="1"/>
      <c r="M60" s="1"/>
    </row>
    <row r="61" spans="2:13" customFormat="1" ht="18.75" customHeight="1" x14ac:dyDescent="0.2">
      <c r="B61" s="43" t="s">
        <v>31</v>
      </c>
      <c r="C61" s="3"/>
      <c r="D61" s="46"/>
      <c r="E61" s="49"/>
      <c r="F61" s="1"/>
      <c r="G61" s="46"/>
      <c r="H61" s="29"/>
      <c r="I61" s="131"/>
      <c r="J61" s="131"/>
      <c r="K61" s="30"/>
    </row>
    <row r="62" spans="2:13" customFormat="1" ht="10.5" customHeight="1" x14ac:dyDescent="0.2">
      <c r="B62" s="41" t="s">
        <v>32</v>
      </c>
      <c r="C62" s="3"/>
      <c r="D62" s="42" t="s">
        <v>33</v>
      </c>
      <c r="E62" s="42"/>
      <c r="F62" s="19"/>
      <c r="G62" s="36" t="s">
        <v>26</v>
      </c>
      <c r="H62" s="29"/>
      <c r="I62" s="132" t="s">
        <v>27</v>
      </c>
      <c r="J62" s="132"/>
      <c r="K62" s="30"/>
    </row>
    <row r="63" spans="2:13" customFormat="1" ht="20.25" customHeight="1" x14ac:dyDescent="0.2">
      <c r="B63" s="44" t="s">
        <v>34</v>
      </c>
      <c r="D63" s="45"/>
      <c r="E63" s="50"/>
      <c r="G63" s="45"/>
      <c r="I63" s="133"/>
      <c r="J63" s="133"/>
      <c r="K63" s="133"/>
    </row>
    <row r="64" spans="2:13" customFormat="1" ht="11.25" customHeight="1" x14ac:dyDescent="0.2">
      <c r="B64" s="31"/>
      <c r="D64" s="42" t="s">
        <v>33</v>
      </c>
      <c r="E64" s="42"/>
      <c r="F64" s="19"/>
      <c r="G64" s="36" t="s">
        <v>26</v>
      </c>
      <c r="H64" s="29"/>
      <c r="I64" s="129" t="s">
        <v>35</v>
      </c>
      <c r="J64" s="129"/>
      <c r="K64" s="129"/>
    </row>
    <row r="65" spans="2:13" customFormat="1" ht="9.75" customHeight="1" x14ac:dyDescent="0.2">
      <c r="B65" s="11"/>
      <c r="C65" s="11"/>
      <c r="D65" s="11"/>
      <c r="E65" s="11"/>
      <c r="F65" s="12"/>
      <c r="G65" s="11"/>
      <c r="H65" s="11"/>
      <c r="I65" s="32"/>
    </row>
    <row r="66" spans="2:13" customFormat="1" ht="10.5" customHeight="1" x14ac:dyDescent="0.2">
      <c r="B66" s="11" t="s">
        <v>36</v>
      </c>
      <c r="C66" s="3"/>
      <c r="D66" s="11"/>
      <c r="E66" s="11"/>
      <c r="F66" s="23"/>
      <c r="G66" s="33"/>
      <c r="H66" s="33"/>
      <c r="I66" s="34"/>
      <c r="J66" s="34"/>
    </row>
    <row r="67" spans="2:13" ht="4.9000000000000004" customHeight="1" x14ac:dyDescent="0.2">
      <c r="B67" s="17"/>
      <c r="C67" s="18"/>
      <c r="D67" s="19"/>
      <c r="E67" s="19"/>
      <c r="F67" s="19"/>
      <c r="G67" s="19"/>
      <c r="H67" s="19"/>
      <c r="I67" s="19"/>
      <c r="J67" s="19"/>
      <c r="K67" s="19"/>
      <c r="L67" s="19"/>
      <c r="M67" s="19"/>
    </row>
  </sheetData>
  <mergeCells count="46">
    <mergeCell ref="B16:B23"/>
    <mergeCell ref="H18:I18"/>
    <mergeCell ref="L18:L23"/>
    <mergeCell ref="L16:M17"/>
    <mergeCell ref="C16:C23"/>
    <mergeCell ref="M18:M23"/>
    <mergeCell ref="H19:H23"/>
    <mergeCell ref="G18:G23"/>
    <mergeCell ref="J18:J23"/>
    <mergeCell ref="D16:E18"/>
    <mergeCell ref="D43:E43"/>
    <mergeCell ref="D44:E44"/>
    <mergeCell ref="D42:E42"/>
    <mergeCell ref="D12:J12"/>
    <mergeCell ref="D37:E37"/>
    <mergeCell ref="E19:E23"/>
    <mergeCell ref="D6:J6"/>
    <mergeCell ref="D7:J7"/>
    <mergeCell ref="D8:J8"/>
    <mergeCell ref="D10:J10"/>
    <mergeCell ref="I19:I23"/>
    <mergeCell ref="F21:F23"/>
    <mergeCell ref="F16:F20"/>
    <mergeCell ref="G55:H55"/>
    <mergeCell ref="G16:J17"/>
    <mergeCell ref="B2:K2"/>
    <mergeCell ref="B3:K3"/>
    <mergeCell ref="D47:E47"/>
    <mergeCell ref="K16:K23"/>
    <mergeCell ref="D24:E24"/>
    <mergeCell ref="D25:E25"/>
    <mergeCell ref="G49:H49"/>
    <mergeCell ref="F5:H5"/>
    <mergeCell ref="G50:H50"/>
    <mergeCell ref="G52:H52"/>
    <mergeCell ref="G53:H53"/>
    <mergeCell ref="D46:E46"/>
    <mergeCell ref="D45:E45"/>
    <mergeCell ref="D19:D23"/>
    <mergeCell ref="I64:K64"/>
    <mergeCell ref="G56:H56"/>
    <mergeCell ref="D59:K59"/>
    <mergeCell ref="D60:K60"/>
    <mergeCell ref="I61:J61"/>
    <mergeCell ref="I62:J62"/>
    <mergeCell ref="I63:K6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8" fitToHeight="0" orientation="landscape" r:id="rId1"/>
  <headerFooter alignWithMargins="0"/>
  <rowBreaks count="1" manualBreakCount="1">
    <brk id="40" max="16383" man="1"/>
  </rowBreaks>
  <ignoredErrors>
    <ignoredError sqref="C42 C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fetisov</dc:creator>
  <cp:lastModifiedBy>Грипич ТВ</cp:lastModifiedBy>
  <dcterms:created xsi:type="dcterms:W3CDTF">2011-11-03T18:18:31Z</dcterms:created>
  <dcterms:modified xsi:type="dcterms:W3CDTF">2017-02-27T12:20:28Z</dcterms:modified>
</cp:coreProperties>
</file>